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6275" windowHeight="8010"/>
  </bookViews>
  <sheets>
    <sheet name="resultado_consulta_eleitores_po" sheetId="1" r:id="rId1"/>
  </sheets>
  <calcPr calcId="125725"/>
</workbook>
</file>

<file path=xl/calcChain.xml><?xml version="1.0" encoding="utf-8"?>
<calcChain xmlns="http://schemas.openxmlformats.org/spreadsheetml/2006/main">
  <c r="D24" i="1"/>
  <c r="E17"/>
  <c r="C24"/>
  <c r="E14"/>
  <c r="E15" l="1"/>
  <c r="E9" l="1"/>
  <c r="E11"/>
  <c r="E12"/>
  <c r="E21" l="1"/>
  <c r="E22" l="1"/>
  <c r="E7"/>
  <c r="E16" l="1"/>
  <c r="E10" l="1"/>
  <c r="E5"/>
  <c r="E8" l="1"/>
  <c r="E23"/>
  <c r="E20" l="1"/>
  <c r="E6" l="1"/>
  <c r="E4"/>
  <c r="E13" l="1"/>
  <c r="E19"/>
  <c r="E18" l="1"/>
</calcChain>
</file>

<file path=xl/sharedStrings.xml><?xml version="1.0" encoding="utf-8"?>
<sst xmlns="http://schemas.openxmlformats.org/spreadsheetml/2006/main" count="67" uniqueCount="30">
  <si>
    <t>Fronteira Noroeste</t>
  </si>
  <si>
    <t>Alecrim</t>
  </si>
  <si>
    <t>Alegria</t>
  </si>
  <si>
    <t>Boa Vista do Buricá</t>
  </si>
  <si>
    <t>Campina das Missões</t>
  </si>
  <si>
    <t>Cândido Godói</t>
  </si>
  <si>
    <t>Doutor Maurício Cardoso</t>
  </si>
  <si>
    <t>Horizontina</t>
  </si>
  <si>
    <t>Independência</t>
  </si>
  <si>
    <t>Nova Candelária</t>
  </si>
  <si>
    <t>Novo Machado</t>
  </si>
  <si>
    <t>Porto Lucena</t>
  </si>
  <si>
    <t>Porto Mauá</t>
  </si>
  <si>
    <t>Porto Vera Cruz</t>
  </si>
  <si>
    <t>Santa Rosa</t>
  </si>
  <si>
    <t>Santo Cristo</t>
  </si>
  <si>
    <t>São José do Inhacorá</t>
  </si>
  <si>
    <t>Senador Salgado Filho</t>
  </si>
  <si>
    <t>Três de Maio</t>
  </si>
  <si>
    <t>Tucunduva</t>
  </si>
  <si>
    <t>Tuparendi</t>
  </si>
  <si>
    <t>Corede</t>
  </si>
  <si>
    <t>Cidade</t>
  </si>
  <si>
    <t>Nº Eleitores</t>
  </si>
  <si>
    <t>Nº Total Votos</t>
  </si>
  <si>
    <t>Percentual Votação</t>
  </si>
  <si>
    <t>Status</t>
  </si>
  <si>
    <t>Classificado</t>
  </si>
  <si>
    <t>Resultado Consulta - Eleitores por município</t>
  </si>
  <si>
    <t>Desclassificado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</si>
</sst>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6" fillId="0" borderId="0" xfId="0" applyFont="1" applyBorder="1" applyAlignment="1">
      <alignment vertical="center"/>
    </xf>
    <xf numFmtId="3" fontId="16" fillId="0" borderId="0" xfId="0" applyNumberFormat="1" applyFont="1" applyBorder="1" applyAlignment="1">
      <alignment horizontal="center" vertical="center"/>
    </xf>
    <xf numFmtId="4" fontId="16" fillId="0" borderId="0" xfId="0" applyNumberFormat="1" applyFont="1" applyBorder="1" applyAlignment="1">
      <alignment horizontal="center" vertical="center"/>
    </xf>
    <xf numFmtId="0" fontId="16" fillId="0" borderId="0" xfId="0" applyFont="1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</font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24" totalsRowCount="1" headerRowDxfId="14" dataDxfId="13" totalsRowDxfId="12">
  <autoFilter ref="A3:F23"/>
  <sortState ref="A4:F23">
    <sortCondition descending="1" ref="E3:E23"/>
  </sortState>
  <tableColumns count="6">
    <tableColumn id="1" name="Corede" dataDxfId="11" totalsRowDxfId="5"/>
    <tableColumn id="2" name="Cidade" dataDxfId="10" totalsRowDxfId="4"/>
    <tableColumn id="3" name="Nº Eleitores" totalsRowFunction="custom" dataDxfId="9" totalsRowDxfId="3">
      <totalsRowFormula>SUM([Nº Eleitores])</totalsRowFormula>
    </tableColumn>
    <tableColumn id="4" name="Nº Total Votos" totalsRowFunction="custom" dataDxfId="8" totalsRowDxfId="2">
      <totalsRowFormula>SUM([Nº Total Votos])</totalsRowFormula>
    </tableColumn>
    <tableColumn id="5" name="Percentual Votação" dataDxfId="7" totalsRowDxfId="1">
      <calculatedColumnFormula>(D4/C4)*100</calculatedColumnFormula>
    </tableColumn>
    <tableColumn id="6" name="Status" dataDxfId="6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J19" sqref="J19"/>
    </sheetView>
  </sheetViews>
  <sheetFormatPr defaultRowHeight="15"/>
  <cols>
    <col min="1" max="1" width="21.140625" customWidth="1"/>
    <col min="2" max="2" width="26.140625" customWidth="1"/>
    <col min="3" max="3" width="14.28515625" customWidth="1"/>
    <col min="4" max="4" width="15.85546875" customWidth="1"/>
    <col min="5" max="5" width="20.28515625" customWidth="1"/>
    <col min="6" max="6" width="17" customWidth="1"/>
  </cols>
  <sheetData>
    <row r="1" spans="1:6" ht="20.100000000000001" customHeight="1">
      <c r="A1" s="9" t="s">
        <v>28</v>
      </c>
      <c r="B1" s="9"/>
      <c r="C1" s="9"/>
      <c r="D1" s="9"/>
      <c r="E1" s="9"/>
      <c r="F1" s="9"/>
    </row>
    <row r="2" spans="1:6" ht="20.100000000000001" customHeight="1">
      <c r="A2" s="9"/>
      <c r="B2" s="9"/>
      <c r="C2" s="9"/>
      <c r="D2" s="9"/>
      <c r="E2" s="9"/>
      <c r="F2" s="9"/>
    </row>
    <row r="3" spans="1:6" s="8" customFormat="1" ht="20.100000000000001" customHeight="1">
      <c r="A3" s="8" t="s">
        <v>21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</row>
    <row r="4" spans="1:6" s="1" customFormat="1" ht="20.100000000000001" customHeight="1">
      <c r="A4" s="8" t="s">
        <v>0</v>
      </c>
      <c r="B4" s="1" t="s">
        <v>16</v>
      </c>
      <c r="C4" s="2">
        <v>2247</v>
      </c>
      <c r="D4" s="2">
        <v>374</v>
      </c>
      <c r="E4" s="10">
        <f>(D4/C4)*100</f>
        <v>16.644414775255896</v>
      </c>
      <c r="F4" s="8" t="s">
        <v>27</v>
      </c>
    </row>
    <row r="5" spans="1:6" s="1" customFormat="1" ht="20.100000000000001" customHeight="1">
      <c r="A5" s="8" t="s">
        <v>0</v>
      </c>
      <c r="B5" s="1" t="s">
        <v>12</v>
      </c>
      <c r="C5" s="2">
        <v>2262</v>
      </c>
      <c r="D5" s="2">
        <v>366</v>
      </c>
      <c r="E5" s="10">
        <f>(D5/C5)*100</f>
        <v>16.180371352785148</v>
      </c>
      <c r="F5" s="8" t="s">
        <v>27</v>
      </c>
    </row>
    <row r="6" spans="1:6" s="1" customFormat="1" ht="20.100000000000001" customHeight="1">
      <c r="A6" s="8" t="s">
        <v>0</v>
      </c>
      <c r="B6" s="1" t="s">
        <v>17</v>
      </c>
      <c r="C6" s="2">
        <v>2671</v>
      </c>
      <c r="D6" s="2">
        <v>284</v>
      </c>
      <c r="E6" s="10">
        <f>(D6/C6)*100</f>
        <v>10.632721827031075</v>
      </c>
      <c r="F6" s="8" t="s">
        <v>27</v>
      </c>
    </row>
    <row r="7" spans="1:6" s="1" customFormat="1" ht="20.100000000000001" customHeight="1">
      <c r="A7" s="8" t="s">
        <v>0</v>
      </c>
      <c r="B7" s="1" t="s">
        <v>9</v>
      </c>
      <c r="C7" s="2">
        <v>2592</v>
      </c>
      <c r="D7" s="2">
        <v>271</v>
      </c>
      <c r="E7" s="10">
        <f>(D7/C7)*100</f>
        <v>10.455246913580247</v>
      </c>
      <c r="F7" s="8" t="s">
        <v>27</v>
      </c>
    </row>
    <row r="8" spans="1:6" s="1" customFormat="1" ht="20.100000000000001" customHeight="1">
      <c r="A8" s="8" t="s">
        <v>0</v>
      </c>
      <c r="B8" s="1" t="s">
        <v>13</v>
      </c>
      <c r="C8" s="2">
        <v>1762</v>
      </c>
      <c r="D8" s="2">
        <v>161</v>
      </c>
      <c r="E8" s="10">
        <f>(D8/C8)*100</f>
        <v>9.1373439273552783</v>
      </c>
      <c r="F8" s="8" t="s">
        <v>27</v>
      </c>
    </row>
    <row r="9" spans="1:6" s="1" customFormat="1" ht="20.100000000000001" customHeight="1">
      <c r="A9" s="8" t="s">
        <v>0</v>
      </c>
      <c r="B9" s="1" t="s">
        <v>4</v>
      </c>
      <c r="C9" s="2">
        <v>5001</v>
      </c>
      <c r="D9" s="2">
        <v>417</v>
      </c>
      <c r="E9" s="10">
        <f>(D9/C9)*100</f>
        <v>8.3383323335332946</v>
      </c>
      <c r="F9" s="8" t="s">
        <v>27</v>
      </c>
    </row>
    <row r="10" spans="1:6" s="1" customFormat="1" ht="20.100000000000001" customHeight="1">
      <c r="A10" s="8" t="s">
        <v>0</v>
      </c>
      <c r="B10" s="1" t="s">
        <v>11</v>
      </c>
      <c r="C10" s="2">
        <v>3886</v>
      </c>
      <c r="D10" s="2">
        <v>315</v>
      </c>
      <c r="E10" s="10">
        <f>(D10/C10)*100</f>
        <v>8.1060216160576424</v>
      </c>
      <c r="F10" s="8" t="s">
        <v>27</v>
      </c>
    </row>
    <row r="11" spans="1:6" s="1" customFormat="1" ht="20.100000000000001" customHeight="1">
      <c r="A11" s="8" t="s">
        <v>0</v>
      </c>
      <c r="B11" s="1" t="s">
        <v>5</v>
      </c>
      <c r="C11" s="2">
        <v>5553</v>
      </c>
      <c r="D11" s="2">
        <v>404</v>
      </c>
      <c r="E11" s="10">
        <f>(D11/C11)*100</f>
        <v>7.2753466594633522</v>
      </c>
      <c r="F11" s="8" t="s">
        <v>27</v>
      </c>
    </row>
    <row r="12" spans="1:6" s="1" customFormat="1" ht="20.100000000000001" customHeight="1">
      <c r="A12" s="8" t="s">
        <v>0</v>
      </c>
      <c r="B12" s="1" t="s">
        <v>6</v>
      </c>
      <c r="C12" s="2">
        <v>3829</v>
      </c>
      <c r="D12" s="2">
        <v>274</v>
      </c>
      <c r="E12" s="10">
        <f>(D12/C12)*100</f>
        <v>7.1559153826064241</v>
      </c>
      <c r="F12" s="8" t="s">
        <v>27</v>
      </c>
    </row>
    <row r="13" spans="1:6" s="1" customFormat="1" ht="20.100000000000001" customHeight="1">
      <c r="A13" s="8" t="s">
        <v>0</v>
      </c>
      <c r="B13" s="1" t="s">
        <v>20</v>
      </c>
      <c r="C13" s="2">
        <v>7124</v>
      </c>
      <c r="D13" s="2">
        <v>399</v>
      </c>
      <c r="E13" s="10">
        <f>(D13/C13)*100</f>
        <v>5.6007860752386298</v>
      </c>
      <c r="F13" s="8" t="s">
        <v>27</v>
      </c>
    </row>
    <row r="14" spans="1:6" s="1" customFormat="1" ht="20.100000000000001" customHeight="1">
      <c r="A14" s="8" t="s">
        <v>0</v>
      </c>
      <c r="B14" s="1" t="s">
        <v>1</v>
      </c>
      <c r="C14" s="2">
        <v>5614</v>
      </c>
      <c r="D14" s="2">
        <v>269</v>
      </c>
      <c r="E14" s="3">
        <f>(D14/C14)*100</f>
        <v>4.7915924474527962</v>
      </c>
      <c r="F14" s="8" t="s">
        <v>29</v>
      </c>
    </row>
    <row r="15" spans="1:6" s="1" customFormat="1" ht="20.100000000000001" customHeight="1">
      <c r="A15" s="8" t="s">
        <v>0</v>
      </c>
      <c r="B15" s="1" t="s">
        <v>3</v>
      </c>
      <c r="C15" s="2">
        <v>5659</v>
      </c>
      <c r="D15" s="2">
        <v>264</v>
      </c>
      <c r="E15" s="3">
        <f>(D15/C15)*100</f>
        <v>4.6651351828945042</v>
      </c>
      <c r="F15" s="8" t="s">
        <v>29</v>
      </c>
    </row>
    <row r="16" spans="1:6" s="1" customFormat="1" ht="20.100000000000001" customHeight="1">
      <c r="A16" s="8" t="s">
        <v>0</v>
      </c>
      <c r="B16" s="1" t="s">
        <v>10</v>
      </c>
      <c r="C16" s="2">
        <v>3086</v>
      </c>
      <c r="D16" s="2">
        <v>136</v>
      </c>
      <c r="E16" s="3">
        <f>(D16/C16)*100</f>
        <v>4.4069993519118595</v>
      </c>
      <c r="F16" s="8" t="s">
        <v>29</v>
      </c>
    </row>
    <row r="17" spans="1:6" s="1" customFormat="1" ht="20.100000000000001" customHeight="1">
      <c r="A17" s="8" t="s">
        <v>0</v>
      </c>
      <c r="B17" s="1" t="s">
        <v>2</v>
      </c>
      <c r="C17" s="2">
        <v>3220</v>
      </c>
      <c r="D17" s="2">
        <v>127</v>
      </c>
      <c r="E17" s="3">
        <f>(D17/C17)*100</f>
        <v>3.9440993788819876</v>
      </c>
      <c r="F17" s="8" t="s">
        <v>29</v>
      </c>
    </row>
    <row r="18" spans="1:6" s="1" customFormat="1" ht="20.100000000000001" customHeight="1">
      <c r="A18" s="8" t="s">
        <v>0</v>
      </c>
      <c r="B18" s="1" t="s">
        <v>19</v>
      </c>
      <c r="C18" s="2">
        <v>4761</v>
      </c>
      <c r="D18" s="2">
        <v>110</v>
      </c>
      <c r="E18" s="3">
        <f>(D18/C18)*100</f>
        <v>2.3104389834068475</v>
      </c>
      <c r="F18" s="8" t="s">
        <v>29</v>
      </c>
    </row>
    <row r="19" spans="1:6" s="1" customFormat="1" ht="20.100000000000001" customHeight="1">
      <c r="A19" s="8" t="s">
        <v>0</v>
      </c>
      <c r="B19" s="1" t="s">
        <v>18</v>
      </c>
      <c r="C19" s="2">
        <v>18469</v>
      </c>
      <c r="D19" s="2">
        <v>385</v>
      </c>
      <c r="E19" s="3">
        <f>(D19/C19)*100</f>
        <v>2.084574151280524</v>
      </c>
      <c r="F19" s="8" t="s">
        <v>29</v>
      </c>
    </row>
    <row r="20" spans="1:6" s="1" customFormat="1" ht="20.100000000000001" customHeight="1">
      <c r="A20" s="8" t="s">
        <v>0</v>
      </c>
      <c r="B20" s="1" t="s">
        <v>15</v>
      </c>
      <c r="C20" s="2">
        <v>12585</v>
      </c>
      <c r="D20" s="2">
        <v>152</v>
      </c>
      <c r="E20" s="3">
        <f>(D20/C20)*100</f>
        <v>1.207787048073103</v>
      </c>
      <c r="F20" s="8" t="s">
        <v>29</v>
      </c>
    </row>
    <row r="21" spans="1:6" s="1" customFormat="1" ht="20.100000000000001" customHeight="1">
      <c r="A21" s="8" t="s">
        <v>0</v>
      </c>
      <c r="B21" s="1" t="s">
        <v>7</v>
      </c>
      <c r="C21" s="2">
        <v>14939</v>
      </c>
      <c r="D21" s="2">
        <v>165</v>
      </c>
      <c r="E21" s="3">
        <f>(D21/C21)*100</f>
        <v>1.104491599169958</v>
      </c>
      <c r="F21" s="8" t="s">
        <v>29</v>
      </c>
    </row>
    <row r="22" spans="1:6" s="1" customFormat="1" ht="20.100000000000001" customHeight="1">
      <c r="A22" s="8" t="s">
        <v>0</v>
      </c>
      <c r="B22" s="1" t="s">
        <v>8</v>
      </c>
      <c r="C22" s="2">
        <v>5506</v>
      </c>
      <c r="D22" s="2">
        <v>53</v>
      </c>
      <c r="E22" s="3">
        <f>(D22/C22)*100</f>
        <v>0.96258626952415538</v>
      </c>
      <c r="F22" s="8" t="s">
        <v>29</v>
      </c>
    </row>
    <row r="23" spans="1:6" s="1" customFormat="1" ht="20.100000000000001" customHeight="1">
      <c r="A23" s="8" t="s">
        <v>0</v>
      </c>
      <c r="B23" s="1" t="s">
        <v>14</v>
      </c>
      <c r="C23" s="2">
        <v>58134</v>
      </c>
      <c r="D23" s="2">
        <v>295</v>
      </c>
      <c r="E23" s="3">
        <f>(D23/C23)*100</f>
        <v>0.50744830907902427</v>
      </c>
      <c r="F23" s="8" t="s">
        <v>29</v>
      </c>
    </row>
    <row r="24" spans="1:6" s="7" customFormat="1" ht="20.100000000000001" customHeight="1">
      <c r="A24" s="4"/>
      <c r="B24" s="4"/>
      <c r="C24" s="5">
        <f>SUM([Nº Eleitores])</f>
        <v>168900</v>
      </c>
      <c r="D24" s="5">
        <f>SUM([Nº Total Votos])</f>
        <v>5221</v>
      </c>
      <c r="E24" s="6"/>
      <c r="F24" s="4"/>
    </row>
  </sheetData>
  <mergeCells count="1">
    <mergeCell ref="A1:F2"/>
  </mergeCells>
  <pageMargins left="0.9055118110236221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2026-07-29T18:05:45Z</cp:lastPrinted>
  <dcterms:created xsi:type="dcterms:W3CDTF">2026-07-29T18:06:28Z</dcterms:created>
  <dcterms:modified xsi:type="dcterms:W3CDTF">2026-07-29T18:39:10Z</dcterms:modified>
</cp:coreProperties>
</file>