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3395" windowHeight="1107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26" i="1"/>
  <c r="C26"/>
  <c r="E6"/>
  <c r="E5"/>
  <c r="E4"/>
  <c r="E7" l="1"/>
  <c r="E9" l="1"/>
  <c r="E8"/>
  <c r="E11" l="1"/>
  <c r="E10"/>
  <c r="E13" l="1"/>
  <c r="E12"/>
  <c r="E15" l="1"/>
  <c r="E14"/>
  <c r="E17" l="1"/>
  <c r="E16"/>
  <c r="E18" l="1"/>
  <c r="E19"/>
  <c r="E20" l="1"/>
  <c r="E21" l="1"/>
  <c r="E23" l="1"/>
  <c r="E25"/>
  <c r="E22"/>
  <c r="E24" l="1"/>
</calcChain>
</file>

<file path=xl/sharedStrings.xml><?xml version="1.0" encoding="utf-8"?>
<sst xmlns="http://schemas.openxmlformats.org/spreadsheetml/2006/main" count="73" uniqueCount="31">
  <si>
    <t>Médio Alto Uruguai</t>
  </si>
  <si>
    <t>Alpestre</t>
  </si>
  <si>
    <t>Ametista do Sul</t>
  </si>
  <si>
    <t>Caiçara</t>
  </si>
  <si>
    <t>Cristal do Sul</t>
  </si>
  <si>
    <t>Dois Irmãos das Missões</t>
  </si>
  <si>
    <t>Erval Seco</t>
  </si>
  <si>
    <t>Frederico Westphalen</t>
  </si>
  <si>
    <t>Gramado dos Loureiros</t>
  </si>
  <si>
    <t>Iraí</t>
  </si>
  <si>
    <t>Nonoai</t>
  </si>
  <si>
    <t>Novo Tiradentes</t>
  </si>
  <si>
    <t>Palmitinho</t>
  </si>
  <si>
    <t>Pinhal</t>
  </si>
  <si>
    <t>Pinheirinho do Vale</t>
  </si>
  <si>
    <t>Planalto</t>
  </si>
  <si>
    <t>Rio dos Índios</t>
  </si>
  <si>
    <t>Rodeio Bonito</t>
  </si>
  <si>
    <t>Seberi</t>
  </si>
  <si>
    <t>Taquaruçu do Sul</t>
  </si>
  <si>
    <t>Trindade do Sul</t>
  </si>
  <si>
    <t>Vicente Dutra</t>
  </si>
  <si>
    <t>Vista Alegre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</si>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</sst>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  <dxf>
      <alignment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26" totalsRowCount="1" headerRowDxfId="9" dataDxfId="8">
  <autoFilter ref="A3:F26"/>
  <tableColumns count="6">
    <tableColumn id="1" name="Corede" dataDxfId="13" totalsRowDxfId="5"/>
    <tableColumn id="2" name="Cidade" dataDxfId="12" totalsRowDxfId="4"/>
    <tableColumn id="3" name="Nº Eleitores" totalsRowFunction="custom" dataDxfId="11" totalsRowDxfId="3">
      <totalsRowFormula>SUM([Nº Eleitores])</totalsRowFormula>
    </tableColumn>
    <tableColumn id="4" name="Nº Total Votos" totalsRowFunction="sum" dataDxfId="10" totalsRowDxfId="2"/>
    <tableColumn id="5" name="Percentual Votação" dataDxfId="7" totalsRowDxfId="1">
      <calculatedColumnFormula>(D4/C4)*100</calculatedColumnFormula>
    </tableColumn>
    <tableColumn id="6" name="Status" dataDxfId="6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sqref="A1:F2"/>
    </sheetView>
  </sheetViews>
  <sheetFormatPr defaultRowHeight="15"/>
  <cols>
    <col min="1" max="1" width="23.85546875" style="1" customWidth="1"/>
    <col min="2" max="2" width="26.42578125" style="1" customWidth="1"/>
    <col min="3" max="3" width="14" style="1" customWidth="1"/>
    <col min="4" max="4" width="15.7109375" style="1" customWidth="1"/>
    <col min="5" max="5" width="19.85546875" style="1" customWidth="1"/>
    <col min="6" max="6" width="16.85546875" style="1" customWidth="1"/>
    <col min="7" max="16384" width="9.140625" style="1"/>
  </cols>
  <sheetData>
    <row r="1" spans="1:6" ht="20.100000000000001" customHeight="1">
      <c r="A1" s="8" t="s">
        <v>30</v>
      </c>
      <c r="B1" s="8"/>
      <c r="C1" s="8"/>
      <c r="D1" s="8"/>
      <c r="E1" s="8"/>
      <c r="F1" s="8"/>
    </row>
    <row r="2" spans="1:6" ht="20.100000000000001" customHeight="1">
      <c r="A2" s="8"/>
      <c r="B2" s="8"/>
      <c r="C2" s="8"/>
      <c r="D2" s="8"/>
      <c r="E2" s="8"/>
      <c r="F2" s="8"/>
    </row>
    <row r="3" spans="1:6" ht="24.95" customHeight="1">
      <c r="A3" s="1" t="s">
        <v>24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</row>
    <row r="4" spans="1:6" ht="24.95" customHeight="1">
      <c r="A4" s="1" t="s">
        <v>0</v>
      </c>
      <c r="B4" s="1" t="s">
        <v>1</v>
      </c>
      <c r="C4" s="2">
        <v>6280</v>
      </c>
      <c r="D4" s="2">
        <v>55</v>
      </c>
      <c r="E4" s="3">
        <f>(D4/C4)*100</f>
        <v>0.87579617834394907</v>
      </c>
      <c r="F4" s="4" t="s">
        <v>23</v>
      </c>
    </row>
    <row r="5" spans="1:6" ht="24.95" customHeight="1">
      <c r="A5" s="1" t="s">
        <v>0</v>
      </c>
      <c r="B5" s="1" t="s">
        <v>2</v>
      </c>
      <c r="C5" s="2">
        <v>6074</v>
      </c>
      <c r="D5" s="2">
        <v>50</v>
      </c>
      <c r="E5" s="3">
        <f t="shared" ref="E5:E25" si="0">(D5/C5)*100</f>
        <v>0.82318077049720118</v>
      </c>
      <c r="F5" s="4" t="s">
        <v>23</v>
      </c>
    </row>
    <row r="6" spans="1:6" ht="24.95" customHeight="1">
      <c r="A6" s="1" t="s">
        <v>0</v>
      </c>
      <c r="B6" s="1" t="s">
        <v>3</v>
      </c>
      <c r="C6" s="2">
        <v>4322</v>
      </c>
      <c r="D6" s="2">
        <v>179</v>
      </c>
      <c r="E6" s="3">
        <f t="shared" si="0"/>
        <v>4.1416011105969455</v>
      </c>
      <c r="F6" s="4" t="s">
        <v>23</v>
      </c>
    </row>
    <row r="7" spans="1:6" ht="24.95" customHeight="1">
      <c r="A7" s="1" t="s">
        <v>0</v>
      </c>
      <c r="B7" s="1" t="s">
        <v>4</v>
      </c>
      <c r="C7" s="2">
        <v>2666</v>
      </c>
      <c r="D7" s="2">
        <v>63</v>
      </c>
      <c r="E7" s="3">
        <f t="shared" si="0"/>
        <v>2.3630907726931731</v>
      </c>
      <c r="F7" s="4" t="s">
        <v>23</v>
      </c>
    </row>
    <row r="8" spans="1:6" ht="24.95" customHeight="1">
      <c r="A8" s="1" t="s">
        <v>0</v>
      </c>
      <c r="B8" s="1" t="s">
        <v>5</v>
      </c>
      <c r="C8" s="2">
        <v>2077</v>
      </c>
      <c r="D8" s="2">
        <v>83</v>
      </c>
      <c r="E8" s="3">
        <f t="shared" si="0"/>
        <v>3.9961482908040442</v>
      </c>
      <c r="F8" s="4" t="s">
        <v>23</v>
      </c>
    </row>
    <row r="9" spans="1:6" ht="24.95" customHeight="1">
      <c r="A9" s="1" t="s">
        <v>0</v>
      </c>
      <c r="B9" s="1" t="s">
        <v>6</v>
      </c>
      <c r="C9" s="2">
        <v>5503</v>
      </c>
      <c r="D9" s="2">
        <v>146</v>
      </c>
      <c r="E9" s="3">
        <f t="shared" si="0"/>
        <v>2.6530983100127203</v>
      </c>
      <c r="F9" s="4" t="s">
        <v>23</v>
      </c>
    </row>
    <row r="10" spans="1:6" ht="24.95" customHeight="1">
      <c r="A10" s="1" t="s">
        <v>0</v>
      </c>
      <c r="B10" s="1" t="s">
        <v>7</v>
      </c>
      <c r="C10" s="2">
        <v>25164</v>
      </c>
      <c r="D10" s="2">
        <v>555</v>
      </c>
      <c r="E10" s="3">
        <f t="shared" si="0"/>
        <v>2.2055317119694799</v>
      </c>
      <c r="F10" s="4" t="s">
        <v>23</v>
      </c>
    </row>
    <row r="11" spans="1:6" ht="24.95" customHeight="1">
      <c r="A11" s="1" t="s">
        <v>0</v>
      </c>
      <c r="B11" s="1" t="s">
        <v>8</v>
      </c>
      <c r="C11" s="2">
        <v>2634</v>
      </c>
      <c r="D11" s="2">
        <v>10</v>
      </c>
      <c r="E11" s="3">
        <f t="shared" si="0"/>
        <v>0.37965072133637051</v>
      </c>
      <c r="F11" s="4" t="s">
        <v>23</v>
      </c>
    </row>
    <row r="12" spans="1:6" ht="24.95" customHeight="1">
      <c r="A12" s="1" t="s">
        <v>0</v>
      </c>
      <c r="B12" s="1" t="s">
        <v>9</v>
      </c>
      <c r="C12" s="2">
        <v>5828</v>
      </c>
      <c r="D12" s="2">
        <v>106</v>
      </c>
      <c r="E12" s="3">
        <f t="shared" si="0"/>
        <v>1.8188057652711049</v>
      </c>
      <c r="F12" s="4" t="s">
        <v>23</v>
      </c>
    </row>
    <row r="13" spans="1:6" ht="24.95" customHeight="1">
      <c r="A13" s="1" t="s">
        <v>0</v>
      </c>
      <c r="B13" s="1" t="s">
        <v>10</v>
      </c>
      <c r="C13" s="2">
        <v>9678</v>
      </c>
      <c r="D13" s="2">
        <v>278</v>
      </c>
      <c r="E13" s="3">
        <f t="shared" si="0"/>
        <v>2.8724943170076465</v>
      </c>
      <c r="F13" s="4" t="s">
        <v>23</v>
      </c>
    </row>
    <row r="14" spans="1:6" ht="24.95" customHeight="1">
      <c r="A14" s="1" t="s">
        <v>0</v>
      </c>
      <c r="B14" s="1" t="s">
        <v>11</v>
      </c>
      <c r="C14" s="2">
        <v>1972</v>
      </c>
      <c r="D14" s="2">
        <v>435</v>
      </c>
      <c r="E14" s="3">
        <f t="shared" si="0"/>
        <v>22.058823529411764</v>
      </c>
      <c r="F14" s="4" t="s">
        <v>23</v>
      </c>
    </row>
    <row r="15" spans="1:6" ht="24.95" customHeight="1">
      <c r="A15" s="1" t="s">
        <v>0</v>
      </c>
      <c r="B15" s="1" t="s">
        <v>12</v>
      </c>
      <c r="C15" s="2">
        <v>5964</v>
      </c>
      <c r="D15" s="2">
        <v>684</v>
      </c>
      <c r="E15" s="3">
        <f t="shared" si="0"/>
        <v>11.468812877263582</v>
      </c>
      <c r="F15" s="4" t="s">
        <v>23</v>
      </c>
    </row>
    <row r="16" spans="1:6" ht="24.95" customHeight="1">
      <c r="A16" s="1" t="s">
        <v>0</v>
      </c>
      <c r="B16" s="1" t="s">
        <v>13</v>
      </c>
      <c r="C16" s="2">
        <v>2561</v>
      </c>
      <c r="D16" s="2">
        <v>148</v>
      </c>
      <c r="E16" s="3">
        <f t="shared" si="0"/>
        <v>5.7789925810230383</v>
      </c>
      <c r="F16" s="4" t="s">
        <v>23</v>
      </c>
    </row>
    <row r="17" spans="1:6" ht="24.95" customHeight="1">
      <c r="A17" s="1" t="s">
        <v>0</v>
      </c>
      <c r="B17" s="1" t="s">
        <v>14</v>
      </c>
      <c r="C17" s="2">
        <v>3809</v>
      </c>
      <c r="D17" s="2">
        <v>188</v>
      </c>
      <c r="E17" s="3">
        <f t="shared" si="0"/>
        <v>4.9356786558151748</v>
      </c>
      <c r="F17" s="4" t="s">
        <v>23</v>
      </c>
    </row>
    <row r="18" spans="1:6" ht="24.95" customHeight="1">
      <c r="A18" s="1" t="s">
        <v>0</v>
      </c>
      <c r="B18" s="1" t="s">
        <v>15</v>
      </c>
      <c r="C18" s="2">
        <v>7982</v>
      </c>
      <c r="D18" s="2">
        <v>182</v>
      </c>
      <c r="E18" s="3">
        <f t="shared" si="0"/>
        <v>2.2801302931596092</v>
      </c>
      <c r="F18" s="4" t="s">
        <v>23</v>
      </c>
    </row>
    <row r="19" spans="1:6" ht="24.95" customHeight="1">
      <c r="A19" s="1" t="s">
        <v>0</v>
      </c>
      <c r="B19" s="1" t="s">
        <v>16</v>
      </c>
      <c r="C19" s="2">
        <v>2860</v>
      </c>
      <c r="D19" s="2">
        <v>107</v>
      </c>
      <c r="E19" s="3">
        <f t="shared" si="0"/>
        <v>3.7412587412587412</v>
      </c>
      <c r="F19" s="4" t="s">
        <v>23</v>
      </c>
    </row>
    <row r="20" spans="1:6" ht="24.95" customHeight="1">
      <c r="A20" s="1" t="s">
        <v>0</v>
      </c>
      <c r="B20" s="1" t="s">
        <v>17</v>
      </c>
      <c r="C20" s="2">
        <v>5382</v>
      </c>
      <c r="D20" s="2">
        <v>167</v>
      </c>
      <c r="E20" s="3">
        <f t="shared" si="0"/>
        <v>3.1029357116313641</v>
      </c>
      <c r="F20" s="4" t="s">
        <v>23</v>
      </c>
    </row>
    <row r="21" spans="1:6" ht="24.95" customHeight="1">
      <c r="A21" s="1" t="s">
        <v>0</v>
      </c>
      <c r="B21" s="1" t="s">
        <v>18</v>
      </c>
      <c r="C21" s="2">
        <v>9377</v>
      </c>
      <c r="D21" s="2">
        <v>107</v>
      </c>
      <c r="E21" s="3">
        <f t="shared" si="0"/>
        <v>1.1410899008211581</v>
      </c>
      <c r="F21" s="4" t="s">
        <v>23</v>
      </c>
    </row>
    <row r="22" spans="1:6" ht="24.95" customHeight="1">
      <c r="A22" s="1" t="s">
        <v>0</v>
      </c>
      <c r="B22" s="1" t="s">
        <v>19</v>
      </c>
      <c r="C22" s="2">
        <v>2833</v>
      </c>
      <c r="D22" s="2">
        <v>121</v>
      </c>
      <c r="E22" s="3">
        <f t="shared" si="0"/>
        <v>4.2710907165548884</v>
      </c>
      <c r="F22" s="4" t="s">
        <v>23</v>
      </c>
    </row>
    <row r="23" spans="1:6" ht="24.95" customHeight="1">
      <c r="A23" s="1" t="s">
        <v>0</v>
      </c>
      <c r="B23" s="1" t="s">
        <v>20</v>
      </c>
      <c r="C23" s="2">
        <v>5884</v>
      </c>
      <c r="D23" s="2">
        <v>417</v>
      </c>
      <c r="E23" s="3">
        <f t="shared" si="0"/>
        <v>7.0870156356220262</v>
      </c>
      <c r="F23" s="4" t="s">
        <v>23</v>
      </c>
    </row>
    <row r="24" spans="1:6" ht="24.95" customHeight="1">
      <c r="A24" s="1" t="s">
        <v>0</v>
      </c>
      <c r="B24" s="1" t="s">
        <v>21</v>
      </c>
      <c r="C24" s="2">
        <v>3840</v>
      </c>
      <c r="D24" s="2">
        <v>23</v>
      </c>
      <c r="E24" s="3">
        <f t="shared" si="0"/>
        <v>0.59895833333333337</v>
      </c>
      <c r="F24" s="4" t="s">
        <v>23</v>
      </c>
    </row>
    <row r="25" spans="1:6" ht="24.95" customHeight="1">
      <c r="A25" s="1" t="s">
        <v>0</v>
      </c>
      <c r="B25" s="1" t="s">
        <v>22</v>
      </c>
      <c r="C25" s="2">
        <v>2615</v>
      </c>
      <c r="D25" s="2">
        <v>80</v>
      </c>
      <c r="E25" s="3">
        <f t="shared" si="0"/>
        <v>3.0592734225621414</v>
      </c>
      <c r="F25" s="4" t="s">
        <v>23</v>
      </c>
    </row>
    <row r="26" spans="1:6" ht="24.95" customHeight="1">
      <c r="A26" s="5"/>
      <c r="B26" s="5"/>
      <c r="C26" s="6">
        <f>SUM([Nº Eleitores])</f>
        <v>125305</v>
      </c>
      <c r="D26" s="6">
        <f>SUBTOTAL(109,[Nº Total Votos])</f>
        <v>4184</v>
      </c>
      <c r="E26" s="7"/>
      <c r="F26" s="5"/>
    </row>
  </sheetData>
  <mergeCells count="1">
    <mergeCell ref="A1:F2"/>
  </mergeCells>
  <pageMargins left="1.1023622047244095" right="0.51181102362204722" top="0.78740157480314965" bottom="0.78740157480314965" header="0.31496062992125984" footer="0.31496062992125984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2026-07-30T13:51:30Z</cp:lastPrinted>
  <dcterms:created xsi:type="dcterms:W3CDTF">2026-07-30T13:53:57Z</dcterms:created>
  <dcterms:modified xsi:type="dcterms:W3CDTF">2026-07-30T13:53:57Z</dcterms:modified>
</cp:coreProperties>
</file>